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255" windowHeight="726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<sst xmlns="http://schemas.openxmlformats.org/spreadsheetml/2006/main" count="109" uniqueCount="35">
  <si>
    <t>WT. PER</t>
  </si>
  <si>
    <t>FITTING</t>
  </si>
  <si>
    <t>TEES</t>
  </si>
  <si>
    <t>CROSSES</t>
  </si>
  <si>
    <t>4"</t>
  </si>
  <si>
    <t>4"X</t>
  </si>
  <si>
    <t>6"X</t>
  </si>
  <si>
    <t>6"</t>
  </si>
  <si>
    <t>8"X</t>
  </si>
  <si>
    <t>PLUG</t>
  </si>
  <si>
    <t>8"</t>
  </si>
  <si>
    <t>10"X</t>
  </si>
  <si>
    <t>10"</t>
  </si>
  <si>
    <t>12"X</t>
  </si>
  <si>
    <t>12"</t>
  </si>
  <si>
    <t>16"X</t>
  </si>
  <si>
    <t>16"</t>
  </si>
  <si>
    <t>24"X</t>
  </si>
  <si>
    <t>S3=</t>
  </si>
  <si>
    <t>REDUCERS</t>
  </si>
  <si>
    <t>24"</t>
  </si>
  <si>
    <t>SLEEVES</t>
  </si>
  <si>
    <t xml:space="preserve"> </t>
  </si>
  <si>
    <t>S1=</t>
  </si>
  <si>
    <t>POUNDS</t>
  </si>
  <si>
    <t>S2=</t>
  </si>
  <si>
    <t>TOTAL WEIGHT OF FITTINGS =</t>
  </si>
  <si>
    <t>BENDS &amp; PLUGS</t>
  </si>
  <si>
    <t>QUANTITY</t>
  </si>
  <si>
    <t>TEES &amp; CROSSES</t>
  </si>
  <si>
    <t>WEIGHT</t>
  </si>
  <si>
    <t>DI Fittings Weight Chart</t>
  </si>
  <si>
    <t>listed in ANSI/AWWA C-110/A21.10 which can be accessed by NCDOT employees at the link below.</t>
  </si>
  <si>
    <r>
      <rPr>
        <b/>
        <sz val="10"/>
        <rFont val="Arial"/>
        <family val="2"/>
      </rPr>
      <t>Note-</t>
    </r>
    <r>
      <rPr>
        <sz val="10"/>
        <rFont val="Arial"/>
        <family val="2"/>
      </rPr>
      <t xml:space="preserve"> Any fitting not listed above will be measured based on the published weights for ductile iron fittings</t>
    </r>
  </si>
  <si>
    <t>ANSI_AWWA Weight Tables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</si>
</sst>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/>
    </xf>
    <xf numFmtId="12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37" fillId="0" borderId="0" xfId="53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side.ncdot.gov/Teams/utilities/Engineering%20Docs/Technical%20Resources/ANSI_AWWA%20Weight%20Table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2"/>
  <sheetViews>
    <sheetView tabSelected="1" zoomScale="110" zoomScaleNormal="110" zoomScalePageLayoutView="0" workbookViewId="0" topLeftCell="A22">
      <selection activeCell="D66" sqref="D66"/>
    </sheetView>
  </sheetViews>
  <sheetFormatPr defaultColWidth="9.140625" defaultRowHeight="12.75"/>
  <cols>
    <col min="1" max="1" width="7.28125" style="0" customWidth="1"/>
    <col min="2" max="2" width="6.140625" style="0" customWidth="1"/>
    <col min="4" max="4" width="10.00390625" style="0" customWidth="1"/>
    <col min="6" max="6" width="6.7109375" style="0" customWidth="1"/>
    <col min="8" max="8" width="5.7109375" style="0" customWidth="1"/>
    <col min="9" max="9" width="4.8515625" style="0" customWidth="1"/>
    <col min="11" max="11" width="10.421875" style="0" customWidth="1"/>
    <col min="13" max="13" width="8.28125" style="0" customWidth="1"/>
    <col min="14" max="14" width="2.28125" style="0" customWidth="1"/>
    <col min="15" max="15" width="10.7109375" style="0" customWidth="1"/>
  </cols>
  <sheetData>
    <row r="2" spans="2:6" ht="18">
      <c r="B2" s="11"/>
      <c r="F2" s="11" t="s">
        <v>31</v>
      </c>
    </row>
    <row r="5" spans="4:16" ht="12.75">
      <c r="D5" t="s">
        <v>22</v>
      </c>
      <c r="E5" s="10" t="s">
        <v>0</v>
      </c>
      <c r="K5" t="s">
        <v>28</v>
      </c>
      <c r="L5" s="10" t="s">
        <v>0</v>
      </c>
      <c r="O5" t="s">
        <v>28</v>
      </c>
      <c r="P5" s="10" t="s">
        <v>0</v>
      </c>
    </row>
    <row r="6" spans="1:17" ht="12.75">
      <c r="A6" s="9" t="s">
        <v>27</v>
      </c>
      <c r="B6" s="1"/>
      <c r="D6" t="s">
        <v>28</v>
      </c>
      <c r="E6" s="10" t="s">
        <v>1</v>
      </c>
      <c r="F6" s="9" t="s">
        <v>30</v>
      </c>
      <c r="H6" s="9" t="s">
        <v>29</v>
      </c>
      <c r="I6" s="1"/>
      <c r="K6" t="s">
        <v>2</v>
      </c>
      <c r="L6" s="10" t="s">
        <v>1</v>
      </c>
      <c r="M6" s="9" t="s">
        <v>30</v>
      </c>
      <c r="O6" t="s">
        <v>3</v>
      </c>
      <c r="P6" s="10" t="s">
        <v>1</v>
      </c>
      <c r="Q6" s="9" t="s">
        <v>30</v>
      </c>
    </row>
    <row r="7" spans="1:17" ht="12.75">
      <c r="A7" s="1" t="s">
        <v>4</v>
      </c>
      <c r="B7" s="1">
        <v>90</v>
      </c>
      <c r="D7">
        <v>0</v>
      </c>
      <c r="E7" s="1">
        <v>55</v>
      </c>
      <c r="F7" s="2">
        <f aca="true" t="shared" si="0" ref="F7:F37">PRODUCT(D7,E7)</f>
        <v>0</v>
      </c>
      <c r="H7" s="1" t="s">
        <v>5</v>
      </c>
      <c r="I7" s="1" t="s">
        <v>4</v>
      </c>
      <c r="K7">
        <v>0</v>
      </c>
      <c r="L7" s="1">
        <v>80</v>
      </c>
      <c r="M7" s="2">
        <f aca="true" t="shared" si="1" ref="M7:M29">PRODUCT(K7,L7)</f>
        <v>0</v>
      </c>
      <c r="O7">
        <v>0</v>
      </c>
      <c r="P7" s="1">
        <v>105</v>
      </c>
      <c r="Q7" s="2">
        <f aca="true" t="shared" si="2" ref="Q7:Q22">PRODUCT(O7,P7)</f>
        <v>0</v>
      </c>
    </row>
    <row r="8" spans="1:17" ht="12.75">
      <c r="A8" s="1"/>
      <c r="B8" s="1">
        <v>45</v>
      </c>
      <c r="D8">
        <v>0</v>
      </c>
      <c r="E8" s="1">
        <v>50</v>
      </c>
      <c r="F8" s="2">
        <f t="shared" si="0"/>
        <v>0</v>
      </c>
      <c r="H8" s="1" t="s">
        <v>6</v>
      </c>
      <c r="I8" s="1" t="s">
        <v>4</v>
      </c>
      <c r="K8">
        <v>0</v>
      </c>
      <c r="L8" s="1">
        <v>115</v>
      </c>
      <c r="M8" s="2">
        <f t="shared" si="1"/>
        <v>0</v>
      </c>
      <c r="O8">
        <v>0</v>
      </c>
      <c r="P8" s="1">
        <v>140</v>
      </c>
      <c r="Q8" s="2">
        <f t="shared" si="2"/>
        <v>0</v>
      </c>
    </row>
    <row r="9" spans="1:17" ht="12.75">
      <c r="A9" s="1"/>
      <c r="B9" s="4">
        <v>22.5</v>
      </c>
      <c r="D9">
        <v>0</v>
      </c>
      <c r="E9" s="1">
        <v>50</v>
      </c>
      <c r="F9" s="2">
        <f t="shared" si="0"/>
        <v>0</v>
      </c>
      <c r="H9" s="1"/>
      <c r="I9" s="1" t="s">
        <v>7</v>
      </c>
      <c r="K9">
        <v>0</v>
      </c>
      <c r="L9" s="1">
        <v>125</v>
      </c>
      <c r="M9" s="2">
        <f t="shared" si="1"/>
        <v>0</v>
      </c>
      <c r="O9">
        <v>0</v>
      </c>
      <c r="P9" s="1">
        <v>160</v>
      </c>
      <c r="Q9" s="2">
        <f t="shared" si="2"/>
        <v>0</v>
      </c>
    </row>
    <row r="10" spans="1:17" ht="12.75">
      <c r="A10" s="1"/>
      <c r="B10" s="4">
        <v>11.25</v>
      </c>
      <c r="D10">
        <v>0</v>
      </c>
      <c r="E10" s="1">
        <v>50</v>
      </c>
      <c r="F10" s="2">
        <f t="shared" si="0"/>
        <v>0</v>
      </c>
      <c r="H10" s="1" t="s">
        <v>8</v>
      </c>
      <c r="I10" s="1" t="s">
        <v>4</v>
      </c>
      <c r="K10">
        <v>0</v>
      </c>
      <c r="L10" s="1">
        <v>165</v>
      </c>
      <c r="M10" s="2">
        <f t="shared" si="1"/>
        <v>0</v>
      </c>
      <c r="O10">
        <v>0</v>
      </c>
      <c r="P10" s="1">
        <v>185</v>
      </c>
      <c r="Q10" s="2">
        <f t="shared" si="2"/>
        <v>0</v>
      </c>
    </row>
    <row r="11" spans="1:17" ht="12.75">
      <c r="A11" s="1"/>
      <c r="B11" s="1" t="s">
        <v>9</v>
      </c>
      <c r="D11">
        <v>0</v>
      </c>
      <c r="E11" s="1">
        <v>15</v>
      </c>
      <c r="F11" s="2">
        <f t="shared" si="0"/>
        <v>0</v>
      </c>
      <c r="H11" s="1"/>
      <c r="I11" s="1" t="s">
        <v>7</v>
      </c>
      <c r="K11">
        <v>0</v>
      </c>
      <c r="L11" s="1">
        <v>175</v>
      </c>
      <c r="M11" s="2">
        <f t="shared" si="1"/>
        <v>0</v>
      </c>
      <c r="O11">
        <v>0</v>
      </c>
      <c r="P11" s="1">
        <v>205</v>
      </c>
      <c r="Q11" s="2">
        <f t="shared" si="2"/>
        <v>0</v>
      </c>
    </row>
    <row r="12" spans="1:17" ht="12.75">
      <c r="A12" s="1" t="s">
        <v>7</v>
      </c>
      <c r="B12" s="1">
        <v>90</v>
      </c>
      <c r="D12">
        <v>0</v>
      </c>
      <c r="E12" s="1">
        <v>85</v>
      </c>
      <c r="F12" s="2">
        <f t="shared" si="0"/>
        <v>0</v>
      </c>
      <c r="H12" s="1"/>
      <c r="I12" s="1" t="s">
        <v>10</v>
      </c>
      <c r="K12">
        <v>0</v>
      </c>
      <c r="L12" s="1">
        <v>185</v>
      </c>
      <c r="M12" s="2">
        <f t="shared" si="1"/>
        <v>0</v>
      </c>
      <c r="O12">
        <v>0</v>
      </c>
      <c r="P12" s="1">
        <v>235</v>
      </c>
      <c r="Q12" s="2">
        <f t="shared" si="2"/>
        <v>0</v>
      </c>
    </row>
    <row r="13" spans="1:17" ht="12.75">
      <c r="A13" s="1"/>
      <c r="B13" s="1">
        <v>45</v>
      </c>
      <c r="D13">
        <v>0</v>
      </c>
      <c r="E13" s="1">
        <v>75</v>
      </c>
      <c r="F13" s="2">
        <f t="shared" si="0"/>
        <v>0</v>
      </c>
      <c r="H13" s="1" t="s">
        <v>11</v>
      </c>
      <c r="I13" s="1" t="s">
        <v>4</v>
      </c>
      <c r="K13">
        <v>0</v>
      </c>
      <c r="L13" s="1">
        <v>235</v>
      </c>
      <c r="M13" s="2">
        <f t="shared" si="1"/>
        <v>0</v>
      </c>
      <c r="O13">
        <v>0</v>
      </c>
      <c r="P13" s="1">
        <v>260</v>
      </c>
      <c r="Q13" s="2">
        <f t="shared" si="2"/>
        <v>0</v>
      </c>
    </row>
    <row r="14" spans="1:17" ht="12.75">
      <c r="A14" s="1"/>
      <c r="B14" s="4">
        <v>22.5</v>
      </c>
      <c r="D14">
        <v>0</v>
      </c>
      <c r="E14" s="1">
        <v>75</v>
      </c>
      <c r="F14" s="2">
        <f t="shared" si="0"/>
        <v>0</v>
      </c>
      <c r="H14" s="1"/>
      <c r="I14" s="1" t="s">
        <v>7</v>
      </c>
      <c r="K14">
        <v>0</v>
      </c>
      <c r="L14" s="1">
        <v>250</v>
      </c>
      <c r="M14" s="2">
        <f t="shared" si="1"/>
        <v>0</v>
      </c>
      <c r="O14">
        <v>0</v>
      </c>
      <c r="P14" s="1">
        <v>285</v>
      </c>
      <c r="Q14" s="2">
        <f t="shared" si="2"/>
        <v>0</v>
      </c>
    </row>
    <row r="15" spans="1:17" ht="12.75">
      <c r="A15" s="1"/>
      <c r="B15" s="4">
        <v>11.25</v>
      </c>
      <c r="D15">
        <v>0</v>
      </c>
      <c r="E15" s="1">
        <v>75</v>
      </c>
      <c r="F15" s="2">
        <f t="shared" si="0"/>
        <v>0</v>
      </c>
      <c r="H15" s="1"/>
      <c r="I15" s="1" t="s">
        <v>10</v>
      </c>
      <c r="K15">
        <v>0</v>
      </c>
      <c r="L15" s="1">
        <v>260</v>
      </c>
      <c r="M15" s="2">
        <f t="shared" si="1"/>
        <v>0</v>
      </c>
      <c r="O15">
        <v>0</v>
      </c>
      <c r="P15" s="1">
        <v>310</v>
      </c>
      <c r="Q15" s="2">
        <f t="shared" si="2"/>
        <v>0</v>
      </c>
    </row>
    <row r="16" spans="1:17" ht="12.75">
      <c r="A16" s="1"/>
      <c r="B16" s="1" t="s">
        <v>9</v>
      </c>
      <c r="D16">
        <v>0</v>
      </c>
      <c r="E16" s="1">
        <v>25</v>
      </c>
      <c r="F16" s="2">
        <f t="shared" si="0"/>
        <v>0</v>
      </c>
      <c r="H16" s="1"/>
      <c r="I16" s="1" t="s">
        <v>12</v>
      </c>
      <c r="K16">
        <v>0</v>
      </c>
      <c r="L16" s="1">
        <v>310</v>
      </c>
      <c r="M16" s="2">
        <f t="shared" si="1"/>
        <v>0</v>
      </c>
      <c r="O16">
        <v>0</v>
      </c>
      <c r="P16" s="1">
        <v>380</v>
      </c>
      <c r="Q16" s="2">
        <f t="shared" si="2"/>
        <v>0</v>
      </c>
    </row>
    <row r="17" spans="1:17" ht="12.75">
      <c r="A17" s="1" t="s">
        <v>10</v>
      </c>
      <c r="B17" s="1">
        <v>90</v>
      </c>
      <c r="D17">
        <v>0</v>
      </c>
      <c r="E17" s="1">
        <v>125</v>
      </c>
      <c r="F17" s="2">
        <f t="shared" si="0"/>
        <v>0</v>
      </c>
      <c r="H17" s="1" t="s">
        <v>13</v>
      </c>
      <c r="I17" s="1" t="s">
        <v>4</v>
      </c>
      <c r="K17">
        <v>0</v>
      </c>
      <c r="L17" s="1">
        <v>315</v>
      </c>
      <c r="M17" s="2">
        <f t="shared" si="1"/>
        <v>0</v>
      </c>
      <c r="O17">
        <v>0</v>
      </c>
      <c r="P17" s="1">
        <v>340</v>
      </c>
      <c r="Q17" s="2">
        <f t="shared" si="2"/>
        <v>0</v>
      </c>
    </row>
    <row r="18" spans="1:17" ht="12.75">
      <c r="A18" s="1"/>
      <c r="B18" s="1">
        <v>45</v>
      </c>
      <c r="D18">
        <v>0</v>
      </c>
      <c r="E18" s="1">
        <v>110</v>
      </c>
      <c r="F18" s="2">
        <f t="shared" si="0"/>
        <v>0</v>
      </c>
      <c r="H18" s="1"/>
      <c r="I18" s="1" t="s">
        <v>7</v>
      </c>
      <c r="K18">
        <v>0</v>
      </c>
      <c r="L18" s="1">
        <v>325</v>
      </c>
      <c r="M18" s="2">
        <f t="shared" si="1"/>
        <v>0</v>
      </c>
      <c r="O18">
        <v>0</v>
      </c>
      <c r="P18" s="1">
        <v>360</v>
      </c>
      <c r="Q18" s="2">
        <f t="shared" si="2"/>
        <v>0</v>
      </c>
    </row>
    <row r="19" spans="1:17" ht="12.75">
      <c r="A19" s="1"/>
      <c r="B19" s="4">
        <v>22.5</v>
      </c>
      <c r="D19">
        <v>0</v>
      </c>
      <c r="E19" s="1">
        <v>110</v>
      </c>
      <c r="F19" s="2">
        <f t="shared" si="0"/>
        <v>0</v>
      </c>
      <c r="H19" s="1"/>
      <c r="I19" s="1" t="s">
        <v>10</v>
      </c>
      <c r="K19">
        <v>0</v>
      </c>
      <c r="L19" s="1">
        <v>340</v>
      </c>
      <c r="M19" s="2">
        <f t="shared" si="1"/>
        <v>0</v>
      </c>
      <c r="O19">
        <v>0</v>
      </c>
      <c r="P19" s="1">
        <v>385</v>
      </c>
      <c r="Q19" s="2">
        <f t="shared" si="2"/>
        <v>0</v>
      </c>
    </row>
    <row r="20" spans="1:17" ht="12.75">
      <c r="A20" s="1"/>
      <c r="B20" s="4">
        <v>11.25</v>
      </c>
      <c r="D20">
        <v>0</v>
      </c>
      <c r="E20" s="1">
        <v>110</v>
      </c>
      <c r="F20" s="2">
        <f t="shared" si="0"/>
        <v>0</v>
      </c>
      <c r="H20" s="1"/>
      <c r="I20" s="1" t="s">
        <v>12</v>
      </c>
      <c r="K20">
        <v>0</v>
      </c>
      <c r="L20" s="1">
        <v>390</v>
      </c>
      <c r="M20" s="2">
        <f t="shared" si="1"/>
        <v>0</v>
      </c>
      <c r="O20">
        <v>0</v>
      </c>
      <c r="P20" s="1">
        <v>460</v>
      </c>
      <c r="Q20" s="2">
        <f t="shared" si="2"/>
        <v>0</v>
      </c>
    </row>
    <row r="21" spans="1:17" ht="12.75">
      <c r="A21" s="1"/>
      <c r="B21" s="1" t="s">
        <v>9</v>
      </c>
      <c r="D21">
        <v>0</v>
      </c>
      <c r="E21" s="1">
        <v>45</v>
      </c>
      <c r="F21" s="2">
        <f t="shared" si="0"/>
        <v>0</v>
      </c>
      <c r="H21" s="1"/>
      <c r="I21" s="1" t="s">
        <v>14</v>
      </c>
      <c r="K21">
        <v>0</v>
      </c>
      <c r="L21" s="1">
        <v>410</v>
      </c>
      <c r="M21" s="2">
        <f t="shared" si="1"/>
        <v>0</v>
      </c>
      <c r="O21">
        <v>0</v>
      </c>
      <c r="P21" s="1">
        <v>495</v>
      </c>
      <c r="Q21" s="2">
        <f t="shared" si="2"/>
        <v>0</v>
      </c>
    </row>
    <row r="22" spans="1:17" ht="12.75">
      <c r="A22" s="1" t="s">
        <v>12</v>
      </c>
      <c r="B22" s="1">
        <v>90</v>
      </c>
      <c r="D22">
        <v>0</v>
      </c>
      <c r="E22" s="1">
        <v>190</v>
      </c>
      <c r="F22" s="2">
        <f t="shared" si="0"/>
        <v>0</v>
      </c>
      <c r="H22" s="1" t="s">
        <v>15</v>
      </c>
      <c r="I22" s="1" t="s">
        <v>7</v>
      </c>
      <c r="K22">
        <v>0</v>
      </c>
      <c r="L22" s="1">
        <v>540</v>
      </c>
      <c r="M22" s="2">
        <f t="shared" si="1"/>
        <v>0</v>
      </c>
      <c r="O22">
        <v>0</v>
      </c>
      <c r="P22" s="1">
        <v>575</v>
      </c>
      <c r="Q22" s="2">
        <f t="shared" si="2"/>
        <v>0</v>
      </c>
    </row>
    <row r="23" spans="1:17" ht="12.75">
      <c r="A23" s="1"/>
      <c r="B23" s="1">
        <v>45</v>
      </c>
      <c r="D23">
        <v>0</v>
      </c>
      <c r="E23" s="1">
        <v>155</v>
      </c>
      <c r="F23" s="2">
        <f t="shared" si="0"/>
        <v>0</v>
      </c>
      <c r="H23" s="1"/>
      <c r="I23" s="1" t="s">
        <v>10</v>
      </c>
      <c r="K23">
        <v>0</v>
      </c>
      <c r="L23" s="1">
        <v>550</v>
      </c>
      <c r="M23" s="2">
        <f t="shared" si="1"/>
        <v>0</v>
      </c>
      <c r="O23">
        <v>0</v>
      </c>
      <c r="P23" s="1">
        <v>605</v>
      </c>
      <c r="Q23" s="2">
        <f aca="true" t="shared" si="3" ref="Q23:Q31">PRODUCT(O23,P23)</f>
        <v>0</v>
      </c>
    </row>
    <row r="24" spans="1:17" ht="12.75">
      <c r="A24" s="1"/>
      <c r="B24" s="4">
        <v>22.5</v>
      </c>
      <c r="D24">
        <v>0</v>
      </c>
      <c r="E24" s="1">
        <v>160</v>
      </c>
      <c r="F24" s="2">
        <f t="shared" si="0"/>
        <v>0</v>
      </c>
      <c r="H24" s="1"/>
      <c r="I24" s="1" t="s">
        <v>12</v>
      </c>
      <c r="K24">
        <v>0</v>
      </c>
      <c r="L24" s="1">
        <v>570</v>
      </c>
      <c r="M24" s="2">
        <f t="shared" si="1"/>
        <v>0</v>
      </c>
      <c r="O24">
        <v>0</v>
      </c>
      <c r="P24" s="1">
        <v>645</v>
      </c>
      <c r="Q24" s="2">
        <f t="shared" si="3"/>
        <v>0</v>
      </c>
    </row>
    <row r="25" spans="1:17" ht="12.75">
      <c r="A25" s="1"/>
      <c r="B25" s="4">
        <v>11.25</v>
      </c>
      <c r="D25">
        <v>0</v>
      </c>
      <c r="E25" s="1">
        <v>160</v>
      </c>
      <c r="F25" s="2">
        <f t="shared" si="0"/>
        <v>0</v>
      </c>
      <c r="H25" s="1"/>
      <c r="I25" s="1" t="s">
        <v>14</v>
      </c>
      <c r="K25">
        <v>0</v>
      </c>
      <c r="L25" s="1">
        <v>590</v>
      </c>
      <c r="M25" s="2">
        <f t="shared" si="1"/>
        <v>0</v>
      </c>
      <c r="O25">
        <v>0</v>
      </c>
      <c r="P25" s="1">
        <v>685</v>
      </c>
      <c r="Q25" s="2">
        <f t="shared" si="3"/>
        <v>0</v>
      </c>
    </row>
    <row r="26" spans="1:17" ht="12.75">
      <c r="A26" s="1"/>
      <c r="B26" s="1" t="s">
        <v>9</v>
      </c>
      <c r="D26">
        <v>0</v>
      </c>
      <c r="E26" s="1">
        <v>65</v>
      </c>
      <c r="F26" s="2">
        <f t="shared" si="0"/>
        <v>0</v>
      </c>
      <c r="H26" s="1"/>
      <c r="I26" s="3" t="s">
        <v>16</v>
      </c>
      <c r="K26">
        <v>0</v>
      </c>
      <c r="L26" s="1">
        <v>650</v>
      </c>
      <c r="M26" s="2">
        <f t="shared" si="1"/>
        <v>0</v>
      </c>
      <c r="O26">
        <v>0</v>
      </c>
      <c r="P26" s="1">
        <v>790</v>
      </c>
      <c r="Q26" s="2">
        <f t="shared" si="3"/>
        <v>0</v>
      </c>
    </row>
    <row r="27" spans="1:17" ht="12" customHeight="1">
      <c r="A27" s="1" t="s">
        <v>14</v>
      </c>
      <c r="B27" s="1">
        <v>90</v>
      </c>
      <c r="D27">
        <v>0</v>
      </c>
      <c r="E27" s="1">
        <v>255</v>
      </c>
      <c r="F27" s="2">
        <f t="shared" si="0"/>
        <v>0</v>
      </c>
      <c r="H27" s="1" t="s">
        <v>17</v>
      </c>
      <c r="I27" s="1" t="s">
        <v>7</v>
      </c>
      <c r="K27">
        <v>0</v>
      </c>
      <c r="L27" s="1">
        <v>985</v>
      </c>
      <c r="M27" s="2">
        <f t="shared" si="1"/>
        <v>0</v>
      </c>
      <c r="O27">
        <v>0</v>
      </c>
      <c r="P27" s="1">
        <v>1025</v>
      </c>
      <c r="Q27" s="2">
        <f t="shared" si="3"/>
        <v>0</v>
      </c>
    </row>
    <row r="28" spans="1:17" ht="12.75">
      <c r="A28" s="1"/>
      <c r="B28" s="1">
        <v>45</v>
      </c>
      <c r="D28">
        <v>0</v>
      </c>
      <c r="E28" s="1">
        <v>215</v>
      </c>
      <c r="F28" s="2">
        <f t="shared" si="0"/>
        <v>0</v>
      </c>
      <c r="H28" s="1"/>
      <c r="I28" s="1" t="s">
        <v>10</v>
      </c>
      <c r="K28">
        <v>0</v>
      </c>
      <c r="L28" s="1">
        <v>1000</v>
      </c>
      <c r="M28" s="2">
        <f t="shared" si="1"/>
        <v>0</v>
      </c>
      <c r="O28">
        <v>0</v>
      </c>
      <c r="P28" s="1">
        <v>1045</v>
      </c>
      <c r="Q28" s="2">
        <f t="shared" si="3"/>
        <v>0</v>
      </c>
    </row>
    <row r="29" spans="1:17" ht="12.75">
      <c r="A29" s="1"/>
      <c r="B29" s="4">
        <v>22.5</v>
      </c>
      <c r="D29">
        <v>0</v>
      </c>
      <c r="E29" s="1">
        <v>220</v>
      </c>
      <c r="F29" s="2">
        <f t="shared" si="0"/>
        <v>0</v>
      </c>
      <c r="H29" s="1"/>
      <c r="I29" s="1" t="s">
        <v>12</v>
      </c>
      <c r="K29">
        <v>0</v>
      </c>
      <c r="L29" s="1">
        <v>1020</v>
      </c>
      <c r="M29" s="2">
        <f t="shared" si="1"/>
        <v>0</v>
      </c>
      <c r="O29">
        <v>0</v>
      </c>
      <c r="P29" s="1">
        <v>1085</v>
      </c>
      <c r="Q29" s="2">
        <f t="shared" si="3"/>
        <v>0</v>
      </c>
    </row>
    <row r="30" spans="1:17" ht="12.75">
      <c r="A30" s="1"/>
      <c r="B30" s="4">
        <v>11.25</v>
      </c>
      <c r="D30">
        <v>0</v>
      </c>
      <c r="E30" s="1">
        <v>220</v>
      </c>
      <c r="F30" s="2">
        <f t="shared" si="0"/>
        <v>0</v>
      </c>
      <c r="H30" s="1"/>
      <c r="I30" s="1" t="s">
        <v>14</v>
      </c>
      <c r="K30">
        <v>0</v>
      </c>
      <c r="L30" s="1">
        <v>1030</v>
      </c>
      <c r="M30" s="2">
        <f>PRODUCT(K30,L30)</f>
        <v>0</v>
      </c>
      <c r="O30">
        <v>0</v>
      </c>
      <c r="P30" s="1">
        <v>1110</v>
      </c>
      <c r="Q30" s="2">
        <f t="shared" si="3"/>
        <v>0</v>
      </c>
    </row>
    <row r="31" spans="1:17" ht="12.75">
      <c r="A31" s="1"/>
      <c r="B31" s="1" t="s">
        <v>9</v>
      </c>
      <c r="D31">
        <v>0</v>
      </c>
      <c r="E31" s="1">
        <v>85</v>
      </c>
      <c r="F31" s="2">
        <f t="shared" si="0"/>
        <v>0</v>
      </c>
      <c r="H31" s="1"/>
      <c r="I31" s="3" t="s">
        <v>16</v>
      </c>
      <c r="K31">
        <v>0</v>
      </c>
      <c r="L31" s="1">
        <v>1075</v>
      </c>
      <c r="M31" s="2">
        <f>PRODUCT(K31,L31)</f>
        <v>0</v>
      </c>
      <c r="O31">
        <v>0</v>
      </c>
      <c r="P31" s="1">
        <v>1200</v>
      </c>
      <c r="Q31" s="2">
        <f t="shared" si="3"/>
        <v>0</v>
      </c>
    </row>
    <row r="32" spans="1:6" ht="12.75">
      <c r="A32" s="1" t="s">
        <v>16</v>
      </c>
      <c r="B32" s="1">
        <v>90</v>
      </c>
      <c r="D32">
        <v>0</v>
      </c>
      <c r="E32" s="1">
        <v>430</v>
      </c>
      <c r="F32" s="2">
        <f t="shared" si="0"/>
        <v>0</v>
      </c>
    </row>
    <row r="33" spans="1:6" ht="12.75">
      <c r="A33" s="1"/>
      <c r="B33" s="1">
        <v>45</v>
      </c>
      <c r="D33">
        <v>0</v>
      </c>
      <c r="E33" s="1">
        <v>340</v>
      </c>
      <c r="F33" s="2">
        <f t="shared" si="0"/>
        <v>0</v>
      </c>
    </row>
    <row r="34" spans="1:17" ht="12.75">
      <c r="A34" s="1"/>
      <c r="B34" s="4">
        <v>22.5</v>
      </c>
      <c r="D34">
        <v>0</v>
      </c>
      <c r="E34" s="1">
        <v>345</v>
      </c>
      <c r="F34" s="2">
        <f t="shared" si="0"/>
        <v>0</v>
      </c>
      <c r="L34" s="9" t="s">
        <v>0</v>
      </c>
      <c r="P34" s="2" t="s">
        <v>18</v>
      </c>
      <c r="Q34" s="2">
        <f>SUM(Q7:Q33)</f>
        <v>0</v>
      </c>
    </row>
    <row r="35" spans="1:12" ht="12.75">
      <c r="A35" s="1"/>
      <c r="B35" s="4">
        <v>11.25</v>
      </c>
      <c r="D35">
        <v>0</v>
      </c>
      <c r="E35" s="1">
        <v>345</v>
      </c>
      <c r="F35" s="2">
        <f t="shared" si="0"/>
        <v>0</v>
      </c>
      <c r="H35" t="s">
        <v>19</v>
      </c>
      <c r="K35" t="s">
        <v>28</v>
      </c>
      <c r="L35" s="9" t="s">
        <v>1</v>
      </c>
    </row>
    <row r="36" spans="1:13" ht="12.75">
      <c r="A36" s="1"/>
      <c r="B36" s="1" t="s">
        <v>9</v>
      </c>
      <c r="D36">
        <v>0</v>
      </c>
      <c r="E36" s="1">
        <v>145</v>
      </c>
      <c r="F36" s="2">
        <f t="shared" si="0"/>
        <v>0</v>
      </c>
      <c r="H36" s="1" t="s">
        <v>6</v>
      </c>
      <c r="I36" s="1" t="s">
        <v>4</v>
      </c>
      <c r="K36">
        <v>0</v>
      </c>
      <c r="L36" s="1">
        <v>60</v>
      </c>
      <c r="M36" s="2">
        <f aca="true" t="shared" si="4" ref="M36:M51">PRODUCT(K36,L36)</f>
        <v>0</v>
      </c>
    </row>
    <row r="37" spans="1:13" ht="12.75">
      <c r="A37" s="1" t="s">
        <v>20</v>
      </c>
      <c r="B37" s="1">
        <v>90</v>
      </c>
      <c r="D37">
        <v>0</v>
      </c>
      <c r="E37" s="1">
        <v>1025</v>
      </c>
      <c r="F37" s="2">
        <f t="shared" si="0"/>
        <v>0</v>
      </c>
      <c r="H37" s="1" t="s">
        <v>8</v>
      </c>
      <c r="I37" s="1" t="s">
        <v>4</v>
      </c>
      <c r="K37">
        <v>0</v>
      </c>
      <c r="L37" s="1">
        <v>80</v>
      </c>
      <c r="M37" s="2">
        <f t="shared" si="4"/>
        <v>0</v>
      </c>
    </row>
    <row r="38" spans="1:13" ht="12.75">
      <c r="A38" s="1"/>
      <c r="B38" s="1">
        <v>45</v>
      </c>
      <c r="D38">
        <v>0</v>
      </c>
      <c r="E38" s="1">
        <v>755</v>
      </c>
      <c r="F38" s="2">
        <f>PRODUCT(D38,E38)</f>
        <v>0</v>
      </c>
      <c r="H38" s="1"/>
      <c r="I38" s="1" t="s">
        <v>7</v>
      </c>
      <c r="K38">
        <v>0</v>
      </c>
      <c r="L38" s="1">
        <v>95</v>
      </c>
      <c r="M38" s="2">
        <f t="shared" si="4"/>
        <v>0</v>
      </c>
    </row>
    <row r="39" spans="1:13" ht="12.75">
      <c r="A39" s="1"/>
      <c r="B39" s="4">
        <v>22.5</v>
      </c>
      <c r="D39">
        <v>0</v>
      </c>
      <c r="E39" s="1">
        <v>765</v>
      </c>
      <c r="F39" s="2">
        <f>PRODUCT(D39,E39)</f>
        <v>0</v>
      </c>
      <c r="H39" s="1" t="s">
        <v>11</v>
      </c>
      <c r="I39" s="1" t="s">
        <v>4</v>
      </c>
      <c r="K39">
        <v>0</v>
      </c>
      <c r="L39" s="1">
        <v>105</v>
      </c>
      <c r="M39" s="2">
        <f t="shared" si="4"/>
        <v>0</v>
      </c>
    </row>
    <row r="40" spans="1:13" ht="12.75">
      <c r="A40" s="1"/>
      <c r="B40" s="4">
        <v>11.25</v>
      </c>
      <c r="D40">
        <v>0</v>
      </c>
      <c r="E40" s="1">
        <v>770</v>
      </c>
      <c r="F40" s="2">
        <f>PRODUCT(D40,E40)</f>
        <v>0</v>
      </c>
      <c r="H40" s="1"/>
      <c r="I40" s="1" t="s">
        <v>7</v>
      </c>
      <c r="K40">
        <v>0</v>
      </c>
      <c r="L40" s="1">
        <v>115</v>
      </c>
      <c r="M40" s="2">
        <f t="shared" si="4"/>
        <v>0</v>
      </c>
    </row>
    <row r="41" spans="1:13" ht="12.75">
      <c r="A41" s="1"/>
      <c r="B41" s="1" t="s">
        <v>9</v>
      </c>
      <c r="D41">
        <v>0</v>
      </c>
      <c r="E41" s="1">
        <v>335</v>
      </c>
      <c r="F41" s="2">
        <f>PRODUCT(D41,E41)</f>
        <v>0</v>
      </c>
      <c r="H41" s="1"/>
      <c r="I41" s="1" t="s">
        <v>10</v>
      </c>
      <c r="K41">
        <v>0</v>
      </c>
      <c r="L41" s="1">
        <v>135</v>
      </c>
      <c r="M41" s="2">
        <f t="shared" si="4"/>
        <v>0</v>
      </c>
    </row>
    <row r="42" spans="1:13" ht="12.75">
      <c r="A42" s="1"/>
      <c r="B42" s="1"/>
      <c r="E42" s="9" t="s">
        <v>0</v>
      </c>
      <c r="F42" s="2"/>
      <c r="H42" s="1" t="s">
        <v>13</v>
      </c>
      <c r="I42" s="1" t="s">
        <v>4</v>
      </c>
      <c r="K42">
        <v>0</v>
      </c>
      <c r="L42" s="1">
        <v>135</v>
      </c>
      <c r="M42" s="2">
        <f t="shared" si="4"/>
        <v>0</v>
      </c>
    </row>
    <row r="43" spans="1:13" ht="12.75">
      <c r="A43" t="s">
        <v>21</v>
      </c>
      <c r="C43" t="s">
        <v>22</v>
      </c>
      <c r="D43" t="s">
        <v>28</v>
      </c>
      <c r="E43" s="9" t="s">
        <v>1</v>
      </c>
      <c r="H43" s="1"/>
      <c r="I43" s="1" t="s">
        <v>7</v>
      </c>
      <c r="K43">
        <v>0</v>
      </c>
      <c r="L43" s="1">
        <v>150</v>
      </c>
      <c r="M43" s="2">
        <f t="shared" si="4"/>
        <v>0</v>
      </c>
    </row>
    <row r="44" spans="2:13" ht="12.75">
      <c r="B44" s="1" t="s">
        <v>4</v>
      </c>
      <c r="D44">
        <v>0</v>
      </c>
      <c r="E44" s="1">
        <v>45</v>
      </c>
      <c r="F44" s="2">
        <f aca="true" t="shared" si="5" ref="F44:F49">PRODUCT(D44,E44)</f>
        <v>0</v>
      </c>
      <c r="H44" s="1"/>
      <c r="I44" s="1" t="s">
        <v>10</v>
      </c>
      <c r="K44">
        <v>0</v>
      </c>
      <c r="L44" s="1">
        <v>165</v>
      </c>
      <c r="M44" s="2">
        <f t="shared" si="4"/>
        <v>0</v>
      </c>
    </row>
    <row r="45" spans="2:13" ht="12.75">
      <c r="B45" s="1" t="s">
        <v>7</v>
      </c>
      <c r="D45">
        <v>0</v>
      </c>
      <c r="E45" s="1">
        <v>65</v>
      </c>
      <c r="F45" s="2">
        <f t="shared" si="5"/>
        <v>0</v>
      </c>
      <c r="H45" s="1"/>
      <c r="I45" s="1" t="s">
        <v>12</v>
      </c>
      <c r="K45">
        <v>0</v>
      </c>
      <c r="L45" s="1">
        <v>190</v>
      </c>
      <c r="M45" s="2">
        <f t="shared" si="4"/>
        <v>0</v>
      </c>
    </row>
    <row r="46" spans="2:13" ht="12.75">
      <c r="B46" s="1" t="s">
        <v>10</v>
      </c>
      <c r="D46">
        <v>0</v>
      </c>
      <c r="E46" s="1">
        <v>85</v>
      </c>
      <c r="F46" s="2">
        <f t="shared" si="5"/>
        <v>0</v>
      </c>
      <c r="H46" s="1" t="s">
        <v>15</v>
      </c>
      <c r="I46" s="1" t="s">
        <v>7</v>
      </c>
      <c r="K46">
        <v>0</v>
      </c>
      <c r="L46" s="1">
        <v>230</v>
      </c>
      <c r="M46" s="2">
        <f t="shared" si="4"/>
        <v>0</v>
      </c>
    </row>
    <row r="47" spans="2:13" ht="12.75">
      <c r="B47" s="1" t="s">
        <v>12</v>
      </c>
      <c r="D47">
        <v>0</v>
      </c>
      <c r="E47" s="1">
        <v>115</v>
      </c>
      <c r="F47" s="2">
        <f t="shared" si="5"/>
        <v>0</v>
      </c>
      <c r="H47" s="1"/>
      <c r="I47" s="1" t="s">
        <v>10</v>
      </c>
      <c r="K47">
        <v>0</v>
      </c>
      <c r="L47" s="1">
        <v>250</v>
      </c>
      <c r="M47" s="2">
        <f t="shared" si="4"/>
        <v>0</v>
      </c>
    </row>
    <row r="48" spans="2:13" ht="12.75">
      <c r="B48" s="1" t="s">
        <v>14</v>
      </c>
      <c r="D48">
        <v>0</v>
      </c>
      <c r="E48" s="1">
        <v>145</v>
      </c>
      <c r="F48" s="2">
        <f t="shared" si="5"/>
        <v>0</v>
      </c>
      <c r="H48" s="1"/>
      <c r="I48" s="1" t="s">
        <v>12</v>
      </c>
      <c r="K48">
        <v>0</v>
      </c>
      <c r="L48" s="1">
        <v>280</v>
      </c>
      <c r="M48" s="2">
        <f t="shared" si="4"/>
        <v>0</v>
      </c>
    </row>
    <row r="49" spans="2:13" ht="12.75">
      <c r="B49" s="1" t="s">
        <v>16</v>
      </c>
      <c r="D49">
        <v>0</v>
      </c>
      <c r="E49" s="1">
        <v>235</v>
      </c>
      <c r="F49" s="2">
        <f t="shared" si="5"/>
        <v>0</v>
      </c>
      <c r="H49" s="1"/>
      <c r="I49" s="1" t="s">
        <v>14</v>
      </c>
      <c r="K49">
        <v>0</v>
      </c>
      <c r="L49" s="1">
        <v>305</v>
      </c>
      <c r="M49" s="2">
        <f t="shared" si="4"/>
        <v>0</v>
      </c>
    </row>
    <row r="50" spans="8:13" ht="12.75">
      <c r="H50" s="1"/>
      <c r="I50" s="1" t="s">
        <v>14</v>
      </c>
      <c r="K50">
        <v>0</v>
      </c>
      <c r="L50" s="1">
        <v>305</v>
      </c>
      <c r="M50" s="2">
        <f t="shared" si="4"/>
        <v>0</v>
      </c>
    </row>
    <row r="51" spans="5:13" ht="12.75">
      <c r="E51" s="2" t="s">
        <v>23</v>
      </c>
      <c r="F51" s="2">
        <f>SUM(F7:F50)</f>
        <v>0</v>
      </c>
      <c r="G51" s="2" t="s">
        <v>24</v>
      </c>
      <c r="H51" s="1"/>
      <c r="I51" s="1" t="s">
        <v>14</v>
      </c>
      <c r="K51">
        <v>0</v>
      </c>
      <c r="L51" s="1">
        <v>305</v>
      </c>
      <c r="M51" s="2">
        <f t="shared" si="4"/>
        <v>0</v>
      </c>
    </row>
    <row r="54" spans="12:14" ht="13.5" thickBot="1">
      <c r="L54" s="2" t="s">
        <v>25</v>
      </c>
      <c r="M54" s="2">
        <f>SUM(M6:M53)</f>
        <v>0</v>
      </c>
      <c r="N54" s="2" t="s">
        <v>24</v>
      </c>
    </row>
    <row r="55" spans="10:13" ht="13.5" thickBot="1">
      <c r="J55" s="5" t="s">
        <v>26</v>
      </c>
      <c r="K55" s="6"/>
      <c r="L55" s="6"/>
      <c r="M55" s="7">
        <f>M54+F51+Q34</f>
        <v>0</v>
      </c>
    </row>
    <row r="58" spans="2:12" ht="12.75">
      <c r="B58" s="19" t="s">
        <v>33</v>
      </c>
      <c r="C58" s="12"/>
      <c r="D58" s="12"/>
      <c r="E58" s="12"/>
      <c r="F58" s="12"/>
      <c r="G58" s="12"/>
      <c r="H58" s="12"/>
      <c r="I58" s="12"/>
      <c r="J58" s="12"/>
      <c r="K58" s="12"/>
      <c r="L58" s="13"/>
    </row>
    <row r="59" spans="2:12" ht="12.75">
      <c r="B59" s="20" t="s">
        <v>32</v>
      </c>
      <c r="C59" s="8"/>
      <c r="D59" s="8"/>
      <c r="E59" s="8"/>
      <c r="F59" s="8"/>
      <c r="G59" s="8"/>
      <c r="H59" s="8"/>
      <c r="I59" s="8"/>
      <c r="J59" s="8"/>
      <c r="K59" s="8"/>
      <c r="L59" s="15"/>
    </row>
    <row r="60" spans="2:12" ht="12.75">
      <c r="B60" s="14"/>
      <c r="C60" s="8"/>
      <c r="D60" s="8"/>
      <c r="E60" s="8"/>
      <c r="F60" s="8"/>
      <c r="G60" s="8"/>
      <c r="H60" s="8"/>
      <c r="I60" s="8"/>
      <c r="J60" s="8"/>
      <c r="K60" s="8"/>
      <c r="L60" s="15"/>
    </row>
    <row r="61" spans="2:12" ht="12.75">
      <c r="B61" s="14"/>
      <c r="C61" s="8"/>
      <c r="D61" s="21" t="s">
        <v>34</v>
      </c>
      <c r="E61" s="8"/>
      <c r="F61" s="8"/>
      <c r="G61" s="8"/>
      <c r="H61" s="8"/>
      <c r="I61" s="8"/>
      <c r="J61" s="8"/>
      <c r="K61" s="8"/>
      <c r="L61" s="15"/>
    </row>
    <row r="62" spans="2:12" ht="12.75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8"/>
    </row>
  </sheetData>
  <sheetProtection/>
  <hyperlinks>
    <hyperlink ref="D61" r:id="rId1" display="COMING SOON"/>
  </hyperlinks>
  <printOptions gridLines="1"/>
  <pageMargins left="0.75" right="0.75" top="1" bottom="1" header="0.5" footer="0.5"/>
  <pageSetup fitToHeight="0" fitToWidth="1" horizontalDpi="180" verticalDpi="180" orientation="landscape" paperSize="1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 Fittings Weight Chart</dc:title>
  <dc:subject/>
  <dc:creator>Barclay, Carl A</dc:creator>
  <cp:keywords/>
  <dc:description/>
  <cp:lastModifiedBy>Barclay, Carl A</cp:lastModifiedBy>
  <cp:lastPrinted>2000-08-08T19:06:14Z</cp:lastPrinted>
  <dcterms:created xsi:type="dcterms:W3CDTF">2016-09-06T17:07:48Z</dcterms:created>
  <dcterms:modified xsi:type="dcterms:W3CDTF">2017-12-19T20:04:41Z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CONNECT-474-122</vt:lpwstr>
  </property>
  <property fmtid="{D5CDD505-2E9C-101B-9397-08002B2CF9AE}" pid="3" name="_dlc_DocIdItemGuid">
    <vt:lpwstr>56604c66-a1e9-405e-bfe3-c10cb968a1b9</vt:lpwstr>
  </property>
  <property fmtid="{D5CDD505-2E9C-101B-9397-08002B2CF9AE}" pid="4" name="_dlc_DocIdUrl">
    <vt:lpwstr>https://connect.ncdot.gov/municipalities/Utilities/_layouts/15/DocIdRedir.aspx?ID=CONNECT-474-122, CONNECT-474-122</vt:lpwstr>
  </property>
  <property fmtid="{D5CDD505-2E9C-101B-9397-08002B2CF9AE}" pid="5" name="Partner">
    <vt:lpwstr>;#Utility Contractors;#PEF/PSF;#</vt:lpwstr>
  </property>
  <property fmtid="{D5CDD505-2E9C-101B-9397-08002B2CF9AE}" pid="6" name="Section">
    <vt:lpwstr>;#Business Partners;#</vt:lpwstr>
  </property>
  <property fmtid="{D5CDD505-2E9C-101B-9397-08002B2CF9AE}" pid="7" name="File Category">
    <vt:lpwstr/>
  </property>
  <property fmtid="{D5CDD505-2E9C-101B-9397-08002B2CF9AE}" pid="8" name="Site Page">
    <vt:lpwstr>;#Estimates, Matl's &amp; Approved Products;#</vt:lpwstr>
  </property>
  <property fmtid="{D5CDD505-2E9C-101B-9397-08002B2CF9AE}" pid="9" name="xd_Signature">
    <vt:lpwstr/>
  </property>
  <property fmtid="{D5CDD505-2E9C-101B-9397-08002B2CF9AE}" pid="10" name="IconOverlay">
    <vt:lpwstr/>
  </property>
  <property fmtid="{D5CDD505-2E9C-101B-9397-08002B2CF9AE}" pid="11" name="Order">
    <vt:lpwstr>12200.0000000000</vt:lpwstr>
  </property>
  <property fmtid="{D5CDD505-2E9C-101B-9397-08002B2CF9AE}" pid="12" name="TemplateUrl">
    <vt:lpwstr/>
  </property>
  <property fmtid="{D5CDD505-2E9C-101B-9397-08002B2CF9AE}" pid="13" name="xd_ProgID">
    <vt:lpwstr/>
  </property>
  <property fmtid="{D5CDD505-2E9C-101B-9397-08002B2CF9AE}" pid="14" name="_dlc_DocIdPersistId">
    <vt:lpwstr/>
  </property>
  <property fmtid="{D5CDD505-2E9C-101B-9397-08002B2CF9AE}" pid="15" name="display_urn:schemas-microsoft-com:office:office#Author">
    <vt:lpwstr>Carl A. Barclay</vt:lpwstr>
  </property>
  <property fmtid="{D5CDD505-2E9C-101B-9397-08002B2CF9AE}" pid="16" name="URL">
    <vt:lpwstr/>
  </property>
  <property fmtid="{D5CDD505-2E9C-101B-9397-08002B2CF9AE}" pid="17" name="display_urn:schemas-microsoft-com:office:office#Editor">
    <vt:lpwstr>Carl A. Barclay</vt:lpwstr>
  </property>
</Properties>
</file>